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<sst xmlns="http://schemas.openxmlformats.org/spreadsheetml/2006/main" count="220" uniqueCount="99">
  <si>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</si>
  <si>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</si>
  <si>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</si>
  <si>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</si>
  <si>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</si>
  <si>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</si>
  <si>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</si>
  <si>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</si>
  <si>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</si>
  <si>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</si>
  <si>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</si>
  <si>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</si>
  <si>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</si>
  <si>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</si>
  <si>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</si>
  <si>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</si>
  <si>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</si>
  <si>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</si>
  <si>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</si>
  <si>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</si>
  <si>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</si>
  <si>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</si>
  <si>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</si>
  <si>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</si>
  <si>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</si>
  <si>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</si>
  <si>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</si>
  <si>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</si>
  <si>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</si>
  <si>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</si>
  <si>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</si>
  <si>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</si>
  <si>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</si>
  <si>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</si>
  <si>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</si>
  <si>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</si>
  <si>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</si>
  <si>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</si>
  <si>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</si>
  <si>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</si>
  <si>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</si>
  <si>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</si>
  <si>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</si>
  <si>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</si>
  <si>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</si>
  <si>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</si>
  <si>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</si>
  <si>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</si>
  <si>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</si>
  <si>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</si>
  <si>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</si>
  <si>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</si>
  <si>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</si>
  <si>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</si>
  <si>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</si>
  <si>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</si>
  <si>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</si>
  <si>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</si>
  <si>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</si>
  <si>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</si>
  <si>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</si>
  <si>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</si>
  <si>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</si>
  <si>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</si>
  <si>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</si>
  <si>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</si>
  <si>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</si>
  <si>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</si>
  <si>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</si>
  <si>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</si>
  <si>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</si>
  <si>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</si>
  <si>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</si>
  <si>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</si>
  <si>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</si>
  <si>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</si>
  <si>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</si>
  <si>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</si>
  <si>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</si>
  <si>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</si>
  <si>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</si>
  <si>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</si>
  <si>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</si>
  <si>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</si>
  <si>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</si>
  <si>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</si>
  <si>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</si>
  <si>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</si>
  <si>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</si>
  <si>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</si>
  <si>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</si>
  <si>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</si>
  <si>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</si>
  <si>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</si>
  <si>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</si>
  <si>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18.05.2017</t>
  </si>
  <si>
    <r>
      <t xml:space="preserve">станом на 18.05.2017р.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</si>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</sst>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3795"/>
        <c:crosses val="autoZero"/>
        <c:auto val="0"/>
        <c:lblOffset val="100"/>
        <c:tickLblSkip val="1"/>
        <c:noMultiLvlLbl val="0"/>
      </c:catAx>
      <c:valAx>
        <c:axId val="551537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674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6622108"/>
        <c:axId val="38272381"/>
      </c:lineChart>
      <c:catAx>
        <c:axId val="266221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72381"/>
        <c:crosses val="autoZero"/>
        <c:auto val="0"/>
        <c:lblOffset val="100"/>
        <c:tickLblSkip val="1"/>
        <c:noMultiLvlLbl val="0"/>
      </c:catAx>
      <c:valAx>
        <c:axId val="382723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221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55127"/>
        <c:crosses val="autoZero"/>
        <c:auto val="0"/>
        <c:lblOffset val="100"/>
        <c:tickLblSkip val="1"/>
        <c:noMultiLvlLbl val="0"/>
      </c:catAx>
      <c:valAx>
        <c:axId val="130551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071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32337"/>
        <c:crosses val="autoZero"/>
        <c:auto val="0"/>
        <c:lblOffset val="100"/>
        <c:tickLblSkip val="1"/>
        <c:noMultiLvlLbl val="0"/>
      </c:catAx>
      <c:valAx>
        <c:axId val="508323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872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4837850"/>
        <c:axId val="23778603"/>
      </c:lineChart>
      <c:catAx>
        <c:axId val="548378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78603"/>
        <c:crosses val="autoZero"/>
        <c:auto val="0"/>
        <c:lblOffset val="100"/>
        <c:tickLblSkip val="1"/>
        <c:noMultiLvlLbl val="0"/>
      </c:catAx>
      <c:valAx>
        <c:axId val="237786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378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680836"/>
        <c:axId val="47018661"/>
      </c:bar3D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80836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514766"/>
        <c:axId val="50415167"/>
      </c:bar3D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14766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474 755,9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- 57 096,1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- 54 751,4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96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AVERAGE(N4:N13)</f>
        <v>5499.408</v>
      </c>
      <c r="R4" s="71">
        <v>2</v>
      </c>
      <c r="S4" s="72">
        <v>0</v>
      </c>
      <c r="T4" s="73">
        <v>223.1</v>
      </c>
      <c r="U4" s="132">
        <v>0</v>
      </c>
      <c r="V4" s="133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5499.4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5499.4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5499.4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5499.4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5499.4</v>
      </c>
      <c r="R9" s="77">
        <v>0</v>
      </c>
      <c r="S9" s="78">
        <v>0</v>
      </c>
      <c r="T9" s="76">
        <v>405.94</v>
      </c>
      <c r="U9" s="134">
        <v>0</v>
      </c>
      <c r="V9" s="135"/>
      <c r="W9" s="74">
        <f t="shared" si="3"/>
        <v>405.94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5499.4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17.139999999999695</v>
      </c>
      <c r="N11" s="69">
        <v>7970.84</v>
      </c>
      <c r="O11" s="69">
        <v>7600</v>
      </c>
      <c r="P11" s="3">
        <f t="shared" si="2"/>
        <v>1.0487947368421053</v>
      </c>
      <c r="Q11" s="2">
        <v>5499.4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9.540000000000234</v>
      </c>
      <c r="N12" s="69">
        <v>5596.14</v>
      </c>
      <c r="O12" s="69">
        <v>4500</v>
      </c>
      <c r="P12" s="3">
        <f t="shared" si="2"/>
        <v>1.2435866666666668</v>
      </c>
      <c r="Q12" s="2">
        <v>5499.4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5499.4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4600</v>
      </c>
      <c r="P14" s="3">
        <f t="shared" si="2"/>
        <v>0</v>
      </c>
      <c r="Q14" s="2">
        <v>5499.4</v>
      </c>
      <c r="R14" s="75"/>
      <c r="S14" s="69"/>
      <c r="T14" s="80"/>
      <c r="U14" s="134"/>
      <c r="V14" s="135"/>
      <c r="W14" s="74">
        <f t="shared" si="3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5499.4</v>
      </c>
      <c r="R15" s="75"/>
      <c r="S15" s="69"/>
      <c r="T15" s="80"/>
      <c r="U15" s="134"/>
      <c r="V15" s="135"/>
      <c r="W15" s="74">
        <f t="shared" si="3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5100</v>
      </c>
      <c r="P16" s="3">
        <f t="shared" si="2"/>
        <v>0</v>
      </c>
      <c r="Q16" s="2">
        <v>5499.4</v>
      </c>
      <c r="R16" s="75"/>
      <c r="S16" s="69"/>
      <c r="T16" s="80"/>
      <c r="U16" s="134"/>
      <c r="V16" s="135"/>
      <c r="W16" s="74">
        <f t="shared" si="3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5499.4</v>
      </c>
      <c r="R17" s="75"/>
      <c r="S17" s="69"/>
      <c r="T17" s="80"/>
      <c r="U17" s="134"/>
      <c r="V17" s="135"/>
      <c r="W17" s="74">
        <f t="shared" si="3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5499.4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5499.4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5499.4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13500</v>
      </c>
      <c r="P21" s="3">
        <f t="shared" si="2"/>
        <v>0</v>
      </c>
      <c r="Q21" s="2">
        <v>5499.4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5499.4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5499.4</v>
      </c>
      <c r="R23" s="81"/>
      <c r="S23" s="80"/>
      <c r="T23" s="76"/>
      <c r="U23" s="134"/>
      <c r="V23" s="135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28496.8</v>
      </c>
      <c r="C24" s="92">
        <f t="shared" si="4"/>
        <v>2647.75</v>
      </c>
      <c r="D24" s="115">
        <f t="shared" si="4"/>
        <v>402.1</v>
      </c>
      <c r="E24" s="115">
        <f t="shared" si="4"/>
        <v>2245.65</v>
      </c>
      <c r="F24" s="92">
        <f t="shared" si="4"/>
        <v>155.70000000000002</v>
      </c>
      <c r="G24" s="92">
        <f t="shared" si="4"/>
        <v>2523.5</v>
      </c>
      <c r="H24" s="92">
        <f t="shared" si="4"/>
        <v>16153.299999999997</v>
      </c>
      <c r="I24" s="92">
        <f t="shared" si="4"/>
        <v>722.1999999999999</v>
      </c>
      <c r="J24" s="92">
        <f t="shared" si="4"/>
        <v>318.59999999999997</v>
      </c>
      <c r="K24" s="92">
        <f t="shared" si="4"/>
        <v>533.6</v>
      </c>
      <c r="L24" s="92">
        <f t="shared" si="4"/>
        <v>2672.3</v>
      </c>
      <c r="M24" s="91">
        <f t="shared" si="4"/>
        <v>770.3300000000007</v>
      </c>
      <c r="N24" s="91">
        <f t="shared" si="4"/>
        <v>54994.08</v>
      </c>
      <c r="O24" s="91">
        <f t="shared" si="4"/>
        <v>112500</v>
      </c>
      <c r="P24" s="93">
        <f>N24/O24</f>
        <v>0.4888362666666667</v>
      </c>
      <c r="Q24" s="2"/>
      <c r="R24" s="82">
        <f>SUM(R4:R23)</f>
        <v>2</v>
      </c>
      <c r="S24" s="82">
        <f>SUM(S4:S23)</f>
        <v>0</v>
      </c>
      <c r="T24" s="82">
        <f>SUM(T4:T23)</f>
        <v>1082.3799999999999</v>
      </c>
      <c r="U24" s="140">
        <f>SUM(U4:U23)</f>
        <v>1</v>
      </c>
      <c r="V24" s="141"/>
      <c r="W24" s="82">
        <f>R24+S24+U24+T24+V24</f>
        <v>1085.3799999999999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42873</v>
      </c>
      <c r="S29" s="146">
        <v>16.162860000000002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42873</v>
      </c>
      <c r="S39" s="145">
        <v>91135.40485999995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98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91135.40485999995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2903.86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3214.88</v>
      </c>
      <c r="N29" s="51">
        <f>M29-L29</f>
        <v>-25670.12</v>
      </c>
      <c r="O29" s="166">
        <f>травень!S29</f>
        <v>16.162860000000002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251592.94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60349.69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89760.34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9902.01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38752.55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11197.859999999931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474755.86999999994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2903.86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2017-05-18T07:58:33Z</dcterms:modified>
  <cp:category/>
  <cp:version/>
  <cp:contentType/>
  <cp:contentStatus/>
</cp:coreProperties>
</file>